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小品1" sheetId="1" r:id="rId1"/>
    <sheet name="WpsReserved_CellImgList" sheetId="2" state="veryHidden" r:id="rId2"/>
  </sheets>
  <definedNames>
    <definedName name="_xlnm.Print_Titles" localSheetId="0">小品1!$2:$2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6D9EFB909ACA4E3D921DE5B47F2C200D" descr=" "/>
        <xdr:cNvPicPr/>
      </xdr:nvPicPr>
      <xdr:blipFill>
        <a:blip r:embed="rId1"/>
        <a:srcRect/>
        <a:stretch>
          <a:fillRect/>
        </a:stretch>
      </xdr:blipFill>
      <xdr:spPr>
        <a:xfrm>
          <a:off x="6772275" y="23227664"/>
          <a:ext cx="2514600" cy="18573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" name="ID_E672A352ADE24DC2B3CFAF9BC6C68818" descr=" "/>
        <xdr:cNvPicPr/>
      </xdr:nvPicPr>
      <xdr:blipFill>
        <a:blip r:embed="rId2"/>
        <a:srcRect/>
        <a:stretch>
          <a:fillRect/>
        </a:stretch>
      </xdr:blipFill>
      <xdr:spPr>
        <a:xfrm>
          <a:off x="6772275" y="19295744"/>
          <a:ext cx="2990850" cy="188595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" name="ID_9896916300BE40CA869761CDCDBDBCA3" descr=" "/>
        <xdr:cNvPicPr/>
      </xdr:nvPicPr>
      <xdr:blipFill>
        <a:blip r:embed="rId3"/>
        <a:srcRect/>
        <a:stretch>
          <a:fillRect/>
        </a:stretch>
      </xdr:blipFill>
      <xdr:spPr>
        <a:xfrm>
          <a:off x="5676900" y="635000"/>
          <a:ext cx="1714500" cy="18478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" name="ID_571BDBD07E5E49518899331EE160A549" descr=" "/>
        <xdr:cNvPicPr/>
      </xdr:nvPicPr>
      <xdr:blipFill>
        <a:blip r:embed="rId4"/>
        <a:srcRect/>
        <a:stretch>
          <a:fillRect/>
        </a:stretch>
      </xdr:blipFill>
      <xdr:spPr>
        <a:xfrm>
          <a:off x="6143625" y="2444750"/>
          <a:ext cx="4733925" cy="1228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" name="ID_14C8F980618B4EAF9BE56E9FF9EAF02C" descr=" "/>
        <xdr:cNvPicPr/>
      </xdr:nvPicPr>
      <xdr:blipFill>
        <a:blip r:embed="rId5"/>
        <a:srcRect/>
        <a:stretch>
          <a:fillRect/>
        </a:stretch>
      </xdr:blipFill>
      <xdr:spPr>
        <a:xfrm>
          <a:off x="6772275" y="18114010"/>
          <a:ext cx="2676525" cy="1733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" name="ID_C545E10BF5394CD0B7B008D981A2126E" descr=" "/>
        <xdr:cNvPicPr/>
      </xdr:nvPicPr>
      <xdr:blipFill>
        <a:blip r:embed="rId6"/>
        <a:srcRect/>
        <a:stretch>
          <a:fillRect/>
        </a:stretch>
      </xdr:blipFill>
      <xdr:spPr>
        <a:xfrm>
          <a:off x="6772275" y="20844510"/>
          <a:ext cx="3162300" cy="1885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1" name="ID_C3F403B70EA443CFAC18A7073C1E2756" descr=" "/>
        <xdr:cNvPicPr/>
      </xdr:nvPicPr>
      <xdr:blipFill>
        <a:blip r:embed="rId7"/>
        <a:srcRect/>
        <a:stretch>
          <a:fillRect/>
        </a:stretch>
      </xdr:blipFill>
      <xdr:spPr>
        <a:xfrm>
          <a:off x="6772275" y="11909425"/>
          <a:ext cx="4591050" cy="1562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7" name="ID_DB05FA7364E14ECB9DDAF36D09D52EBF" descr=" "/>
        <xdr:cNvPicPr/>
      </xdr:nvPicPr>
      <xdr:blipFill>
        <a:blip r:embed="rId8"/>
        <a:srcRect/>
        <a:stretch>
          <a:fillRect/>
        </a:stretch>
      </xdr:blipFill>
      <xdr:spPr>
        <a:xfrm>
          <a:off x="6772275" y="19714210"/>
          <a:ext cx="3028950" cy="214312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6" name="ID_1C3327D638BD43479B8AD71966A66C98" descr=" "/>
        <xdr:cNvPicPr/>
      </xdr:nvPicPr>
      <xdr:blipFill>
        <a:blip r:embed="rId9"/>
        <a:srcRect/>
        <a:stretch>
          <a:fillRect/>
        </a:stretch>
      </xdr:blipFill>
      <xdr:spPr>
        <a:xfrm>
          <a:off x="6772275" y="21934804"/>
          <a:ext cx="2857500" cy="202882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8" name="ID_6B16317EBFBA4EDDB77CC8FAF5708069" descr=" "/>
        <xdr:cNvPicPr/>
      </xdr:nvPicPr>
      <xdr:blipFill>
        <a:blip r:embed="rId10"/>
        <a:srcRect/>
        <a:stretch>
          <a:fillRect/>
        </a:stretch>
      </xdr:blipFill>
      <xdr:spPr>
        <a:xfrm>
          <a:off x="6772275" y="17401540"/>
          <a:ext cx="4886325" cy="18764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</etc:cellImages>
</file>

<file path=xl/sharedStrings.xml><?xml version="1.0" encoding="utf-8"?>
<sst xmlns="http://schemas.openxmlformats.org/spreadsheetml/2006/main" count="52" uniqueCount="38">
  <si>
    <t>2023年“H”项目景观雕塑小品采购报价表（a）</t>
  </si>
  <si>
    <t>序号</t>
  </si>
  <si>
    <t>项目名称</t>
  </si>
  <si>
    <t>规格材质</t>
  </si>
  <si>
    <t>单位</t>
  </si>
  <si>
    <t>数量</t>
  </si>
  <si>
    <t>全费用单价限价（元）</t>
  </si>
  <si>
    <t>班组所报单价（元）</t>
  </si>
  <si>
    <t>合价（元）</t>
  </si>
  <si>
    <t>备注</t>
  </si>
  <si>
    <t>仿青铜酒樽</t>
  </si>
  <si>
    <t>仿青铜酒樽小品，瓶口1.7m，底部脚距1m，高度2m。厂家须二次深化设计，内容由甲方确认再加工</t>
  </si>
  <si>
    <t>个</t>
  </si>
  <si>
    <t>镀锌矩管立柱</t>
  </si>
  <si>
    <t>高度由0.3m-2m，截面0.1*0.1m，饰面白色氟碳漆。厂家须二次深化设计，内容由甲方确认再加工安装</t>
  </si>
  <si>
    <t>套</t>
  </si>
  <si>
    <t>石柱石狮子-H=2m</t>
  </si>
  <si>
    <t>400×400×2000mm，厂家须二次深化设计，内容由甲方确认再加工安装</t>
  </si>
  <si>
    <t>石柱石狮子-H=3m</t>
  </si>
  <si>
    <t>400×400×3000mm，厂家须二次深化设计，内容由甲方确认再加工安装</t>
  </si>
  <si>
    <t>中空夹绢玻璃</t>
  </si>
  <si>
    <t>6+076PVB+6中空夹绢玻璃制作安装，厂家须二次深化设计，内容由甲方确认再加工安装</t>
  </si>
  <si>
    <t>m²</t>
  </si>
  <si>
    <t>仿铜雕塑1</t>
  </si>
  <si>
    <t>仿铜雕塑制作安装，含二次深化设计、雕塑小样、土建基础及安装，内容由甲方确认再加工安装</t>
  </si>
  <si>
    <t>组</t>
  </si>
  <si>
    <t>仿铜雕塑2</t>
  </si>
  <si>
    <t>仿铜雕塑3</t>
  </si>
  <si>
    <t>仿铜雕塑4</t>
  </si>
  <si>
    <t>仿铜雕塑5</t>
  </si>
  <si>
    <t>仿铜雕塑6</t>
  </si>
  <si>
    <t>仿铜雕塑7</t>
  </si>
  <si>
    <r>
      <rPr>
        <b/>
        <sz val="10"/>
        <rFont val="宋体"/>
        <charset val="134"/>
        <scheme val="minor"/>
      </rPr>
      <t>合  计                            金额：</t>
    </r>
    <r>
      <rPr>
        <b/>
        <u/>
        <sz val="10"/>
        <rFont val="宋体"/>
        <charset val="134"/>
        <scheme val="minor"/>
      </rPr>
      <t xml:space="preserve">                    </t>
    </r>
    <r>
      <rPr>
        <b/>
        <sz val="10"/>
        <rFont val="宋体"/>
        <charset val="134"/>
        <scheme val="minor"/>
      </rPr>
      <t xml:space="preserve">元 </t>
    </r>
  </si>
  <si>
    <r>
      <rPr>
        <b/>
        <sz val="10"/>
        <rFont val="宋体"/>
        <charset val="134"/>
        <scheme val="minor"/>
      </rPr>
      <t>开具发票税率：</t>
    </r>
    <r>
      <rPr>
        <b/>
        <u/>
        <sz val="10"/>
        <rFont val="宋体"/>
        <charset val="134"/>
        <scheme val="minor"/>
      </rPr>
      <t xml:space="preserve">         </t>
    </r>
    <r>
      <rPr>
        <b/>
        <sz val="10"/>
        <rFont val="宋体"/>
        <charset val="134"/>
        <scheme val="minor"/>
      </rPr>
      <t>%</t>
    </r>
  </si>
  <si>
    <t>注：1.本次采用全费用单价报价形式，最高限价为484840.00元，施工单位所报价高于最高限价的为无效报价，采购人不予接受。同时在工程量清单中公布最高费用单价限价，施工单位的全费用单价限价，施工单位的全费用单价也不得超过最高全费用单价限价，否则，采购人将予以拒绝。
2.最终结算时，以经审计单位核定的实际完成工程量及有效的竣工资料进行计算，全费用单价按中选的全费用单价进行计价。
3.供应商应具备雕塑、小品二次深化设计能力，中选单位须于中选后3天内完成符合业主方要求的二次深化设计并提交业主方审核。
4.开具的发票为增值税专票（13%或9%税率或6%税率或3%或1%税率）。</t>
  </si>
  <si>
    <t>报价单位：（盖章）</t>
  </si>
  <si>
    <t>委托代理人及电话：</t>
  </si>
  <si>
    <t>时间：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</si>
</sst>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I1"/>
    </sheetView>
  </sheetViews>
  <sheetFormatPr defaultColWidth="9" defaultRowHeight="13.5"/>
  <cols>
    <col min="1" max="1" width="8.125" style="4" customWidth="1"/>
    <col min="2" max="2" width="17.625" style="5" customWidth="1"/>
    <col min="3" max="3" width="42.875" style="6" customWidth="1"/>
    <col min="4" max="5" width="9" style="4"/>
    <col min="6" max="8" width="12.2" style="7" customWidth="1"/>
    <col min="9" max="9" width="20.125" style="4" customWidth="1"/>
    <col min="10" max="16384" width="9" style="4"/>
  </cols>
  <sheetData>
    <row r="1" s="1" customFormat="1" ht="44" customHeight="1" spans="1:9">
      <c r="A1" s="8" t="s">
        <v>0</v>
      </c>
      <c r="B1" s="9"/>
      <c r="C1" s="10"/>
      <c r="D1" s="8"/>
      <c r="E1" s="8"/>
      <c r="F1" s="11"/>
      <c r="G1" s="11"/>
      <c r="H1" s="11"/>
      <c r="I1" s="8"/>
    </row>
    <row r="2" s="1" customFormat="1" ht="36" customHeight="1" spans="1:9">
      <c r="A2" s="12" t="s">
        <v>1</v>
      </c>
      <c r="B2" s="13" t="s">
        <v>2</v>
      </c>
      <c r="C2" s="13" t="s">
        <v>3</v>
      </c>
      <c r="D2" s="12" t="s">
        <v>4</v>
      </c>
      <c r="E2" s="12" t="s">
        <v>5</v>
      </c>
      <c r="F2" s="14" t="s">
        <v>6</v>
      </c>
      <c r="G2" s="14" t="s">
        <v>7</v>
      </c>
      <c r="H2" s="14" t="s">
        <v>8</v>
      </c>
      <c r="I2" s="12" t="s">
        <v>9</v>
      </c>
    </row>
    <row r="3" s="2" customFormat="1" ht="51" customHeight="1" spans="1:9">
      <c r="A3" s="15">
        <v>1</v>
      </c>
      <c r="B3" s="16" t="s">
        <v>10</v>
      </c>
      <c r="C3" s="17" t="s">
        <v>11</v>
      </c>
      <c r="D3" s="15" t="s">
        <v>12</v>
      </c>
      <c r="E3" s="15">
        <v>2</v>
      </c>
      <c r="F3" s="18">
        <v>55000</v>
      </c>
      <c r="G3" s="18"/>
      <c r="H3" s="18"/>
      <c r="I3" s="15" t="str">
        <f>_xlfn.DISPIMG("ID_9896916300BE40CA869761CDCDBDBCA3",1)</f>
        <v>=DISPIMG("ID_9896916300BE40CA869761CDCDBDBCA3",1)</v>
      </c>
    </row>
    <row r="4" s="2" customFormat="1" ht="54" customHeight="1" spans="1:9">
      <c r="A4" s="15">
        <v>2</v>
      </c>
      <c r="B4" s="16" t="s">
        <v>13</v>
      </c>
      <c r="C4" s="17" t="s">
        <v>14</v>
      </c>
      <c r="D4" s="15" t="s">
        <v>15</v>
      </c>
      <c r="E4" s="15">
        <v>2</v>
      </c>
      <c r="F4" s="18">
        <v>20000</v>
      </c>
      <c r="G4" s="18"/>
      <c r="H4" s="18"/>
      <c r="I4" s="15"/>
    </row>
    <row r="5" s="2" customFormat="1" ht="42" customHeight="1" spans="1:9">
      <c r="A5" s="15">
        <v>3</v>
      </c>
      <c r="B5" s="16" t="s">
        <v>16</v>
      </c>
      <c r="C5" s="17" t="s">
        <v>17</v>
      </c>
      <c r="D5" s="15" t="s">
        <v>15</v>
      </c>
      <c r="E5" s="15">
        <v>4</v>
      </c>
      <c r="F5" s="18">
        <v>7500</v>
      </c>
      <c r="G5" s="18"/>
      <c r="H5" s="18"/>
      <c r="I5" s="15" t="str">
        <f>_xlfn.DISPIMG("ID_571BDBD07E5E49518899331EE160A549",1)</f>
        <v>=DISPIMG("ID_571BDBD07E5E49518899331EE160A549",1)</v>
      </c>
    </row>
    <row r="6" s="2" customFormat="1" ht="42" customHeight="1" spans="1:9">
      <c r="A6" s="15">
        <v>4</v>
      </c>
      <c r="B6" s="16" t="s">
        <v>18</v>
      </c>
      <c r="C6" s="17" t="s">
        <v>19</v>
      </c>
      <c r="D6" s="15" t="s">
        <v>15</v>
      </c>
      <c r="E6" s="15">
        <v>8</v>
      </c>
      <c r="F6" s="18">
        <v>9000</v>
      </c>
      <c r="G6" s="18"/>
      <c r="H6" s="18"/>
      <c r="I6" s="15"/>
    </row>
    <row r="7" s="2" customFormat="1" ht="36" customHeight="1" spans="1:9">
      <c r="A7" s="15">
        <v>5</v>
      </c>
      <c r="B7" s="16" t="s">
        <v>20</v>
      </c>
      <c r="C7" s="17" t="s">
        <v>21</v>
      </c>
      <c r="D7" s="15" t="s">
        <v>22</v>
      </c>
      <c r="E7" s="15">
        <f>19.4*2.4</f>
        <v>46.56</v>
      </c>
      <c r="F7" s="18">
        <v>1500</v>
      </c>
      <c r="G7" s="18"/>
      <c r="H7" s="18"/>
      <c r="I7" s="15" t="str">
        <f>_xlfn.DISPIMG("ID_C3F403B70EA443CFAC18A7073C1E2756",1)</f>
        <v>=DISPIMG("ID_C3F403B70EA443CFAC18A7073C1E2756",1)</v>
      </c>
    </row>
    <row r="8" s="2" customFormat="1" ht="66" customHeight="1" spans="1:9">
      <c r="A8" s="15">
        <v>6</v>
      </c>
      <c r="B8" s="16" t="s">
        <v>23</v>
      </c>
      <c r="C8" s="17" t="s">
        <v>24</v>
      </c>
      <c r="D8" s="15" t="s">
        <v>25</v>
      </c>
      <c r="E8" s="15">
        <v>1</v>
      </c>
      <c r="F8" s="19">
        <v>20000</v>
      </c>
      <c r="G8" s="19"/>
      <c r="H8" s="19"/>
      <c r="I8" s="15" t="str">
        <f>_xlfn.DISPIMG("ID_6B16317EBFBA4EDDB77CC8FAF5708069",1)</f>
        <v>=DISPIMG("ID_6B16317EBFBA4EDDB77CC8FAF5708069",1)</v>
      </c>
    </row>
    <row r="9" s="2" customFormat="1" ht="66" customHeight="1" spans="1:9">
      <c r="A9" s="15">
        <v>7</v>
      </c>
      <c r="B9" s="16" t="s">
        <v>26</v>
      </c>
      <c r="C9" s="17" t="s">
        <v>24</v>
      </c>
      <c r="D9" s="15" t="s">
        <v>25</v>
      </c>
      <c r="E9" s="15">
        <v>1</v>
      </c>
      <c r="F9" s="19">
        <v>20000</v>
      </c>
      <c r="G9" s="19"/>
      <c r="H9" s="19"/>
      <c r="I9" s="15" t="str">
        <f>_xlfn.DISPIMG("ID_14C8F980618B4EAF9BE56E9FF9EAF02C",1)</f>
        <v>=DISPIMG("ID_14C8F980618B4EAF9BE56E9FF9EAF02C",1)</v>
      </c>
    </row>
    <row r="10" s="2" customFormat="1" ht="66" customHeight="1" spans="1:9">
      <c r="A10" s="15">
        <v>8</v>
      </c>
      <c r="B10" s="16" t="s">
        <v>27</v>
      </c>
      <c r="C10" s="17" t="s">
        <v>24</v>
      </c>
      <c r="D10" s="15" t="s">
        <v>25</v>
      </c>
      <c r="E10" s="15">
        <v>1</v>
      </c>
      <c r="F10" s="19">
        <v>25000</v>
      </c>
      <c r="G10" s="19"/>
      <c r="H10" s="19"/>
      <c r="I10" s="15" t="str">
        <f>_xlfn.DISPIMG("ID_E672A352ADE24DC2B3CFAF9BC6C68818",1)</f>
        <v>=DISPIMG("ID_E672A352ADE24DC2B3CFAF9BC6C68818",1)</v>
      </c>
    </row>
    <row r="11" s="2" customFormat="1" ht="66" customHeight="1" spans="1:9">
      <c r="A11" s="15">
        <v>9</v>
      </c>
      <c r="B11" s="16" t="s">
        <v>28</v>
      </c>
      <c r="C11" s="17" t="s">
        <v>24</v>
      </c>
      <c r="D11" s="15" t="s">
        <v>25</v>
      </c>
      <c r="E11" s="15">
        <v>1</v>
      </c>
      <c r="F11" s="19">
        <v>23000</v>
      </c>
      <c r="G11" s="19"/>
      <c r="H11" s="19"/>
      <c r="I11" s="15" t="str">
        <f>_xlfn.DISPIMG("ID_DB05FA7364E14ECB9DDAF36D09D52EBF",1)</f>
        <v>=DISPIMG("ID_DB05FA7364E14ECB9DDAF36D09D52EBF",1)</v>
      </c>
    </row>
    <row r="12" s="2" customFormat="1" ht="66" customHeight="1" spans="1:9">
      <c r="A12" s="15">
        <v>10</v>
      </c>
      <c r="B12" s="16" t="s">
        <v>29</v>
      </c>
      <c r="C12" s="17" t="s">
        <v>24</v>
      </c>
      <c r="D12" s="15" t="s">
        <v>25</v>
      </c>
      <c r="E12" s="15">
        <v>1</v>
      </c>
      <c r="F12" s="19">
        <v>25000</v>
      </c>
      <c r="G12" s="19"/>
      <c r="H12" s="19"/>
      <c r="I12" s="15" t="str">
        <f>_xlfn.DISPIMG("ID_C545E10BF5394CD0B7B008D981A2126E",1)</f>
        <v>=DISPIMG("ID_C545E10BF5394CD0B7B008D981A2126E",1)</v>
      </c>
    </row>
    <row r="13" s="2" customFormat="1" ht="66" customHeight="1" spans="1:9">
      <c r="A13" s="15">
        <v>11</v>
      </c>
      <c r="B13" s="16" t="s">
        <v>30</v>
      </c>
      <c r="C13" s="17" t="s">
        <v>24</v>
      </c>
      <c r="D13" s="15" t="s">
        <v>25</v>
      </c>
      <c r="E13" s="15">
        <v>1</v>
      </c>
      <c r="F13" s="19">
        <v>30000</v>
      </c>
      <c r="G13" s="19"/>
      <c r="H13" s="19"/>
      <c r="I13" s="15" t="str">
        <f>_xlfn.DISPIMG("ID_1C3327D638BD43479B8AD71966A66C98",1)</f>
        <v>=DISPIMG("ID_1C3327D638BD43479B8AD71966A66C98",1)</v>
      </c>
    </row>
    <row r="14" s="2" customFormat="1" ht="66" customHeight="1" spans="1:9">
      <c r="A14" s="15">
        <v>12</v>
      </c>
      <c r="B14" s="16" t="s">
        <v>31</v>
      </c>
      <c r="C14" s="17" t="s">
        <v>24</v>
      </c>
      <c r="D14" s="15" t="s">
        <v>25</v>
      </c>
      <c r="E14" s="15">
        <v>1</v>
      </c>
      <c r="F14" s="19">
        <v>20000</v>
      </c>
      <c r="G14" s="19"/>
      <c r="H14" s="19"/>
      <c r="I14" s="15" t="str">
        <f>_xlfn.DISPIMG("ID_6D9EFB909ACA4E3D921DE5B47F2C200D",1)</f>
        <v>=DISPIMG("ID_6D9EFB909ACA4E3D921DE5B47F2C200D",1)</v>
      </c>
    </row>
    <row r="15" s="3" customFormat="1" ht="33" customHeight="1" spans="1:9">
      <c r="A15" s="20" t="s">
        <v>32</v>
      </c>
      <c r="B15" s="21"/>
      <c r="C15" s="21"/>
      <c r="D15" s="21"/>
      <c r="E15" s="21"/>
      <c r="F15" s="22"/>
      <c r="G15" s="20" t="s">
        <v>33</v>
      </c>
      <c r="H15" s="21"/>
      <c r="I15" s="22"/>
    </row>
    <row r="16" ht="91" customHeight="1" spans="1:9">
      <c r="A16" s="6" t="s">
        <v>34</v>
      </c>
      <c r="B16" s="6"/>
      <c r="D16" s="6"/>
      <c r="E16" s="6"/>
      <c r="F16" s="23"/>
      <c r="G16" s="23"/>
      <c r="H16" s="23"/>
      <c r="I16" s="6"/>
    </row>
    <row r="17" ht="26" customHeight="1" spans="5:8">
      <c r="E17" s="24" t="s">
        <v>35</v>
      </c>
      <c r="F17" s="24"/>
      <c r="G17" s="24"/>
      <c r="H17" s="24"/>
    </row>
    <row r="18" ht="26" customHeight="1" spans="5:8">
      <c r="E18" s="24" t="s">
        <v>36</v>
      </c>
      <c r="F18" s="24"/>
      <c r="G18" s="24"/>
      <c r="H18" s="24"/>
    </row>
    <row r="19" ht="26" customHeight="1" spans="5:8">
      <c r="E19" s="24" t="s">
        <v>37</v>
      </c>
      <c r="F19" s="24"/>
      <c r="G19" s="24"/>
      <c r="H19" s="24"/>
    </row>
  </sheetData>
  <sheetProtection formatCells="0" insertHyperlinks="0" autoFilter="0"/>
  <mergeCells count="9">
    <mergeCell ref="A1:I1"/>
    <mergeCell ref="A15:F15"/>
    <mergeCell ref="G15:I15"/>
    <mergeCell ref="A16:I16"/>
    <mergeCell ref="E17:H17"/>
    <mergeCell ref="E18:H18"/>
    <mergeCell ref="E19:H19"/>
    <mergeCell ref="I3:I4"/>
    <mergeCell ref="I5:I6"/>
  </mergeCells>
  <pageMargins left="0.118055555555556" right="0.118055555555556" top="0.354166666666667" bottom="0.275" header="0.156944444444444" footer="0.118055555555556"/>
  <pageSetup paperSize="9" fitToWidth="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小品1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2023-04-11T17:58:00Z</dcterms:created>
  <dcterms:modified xsi:type="dcterms:W3CDTF">2023-10-19T08:59:41Z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F980D25607DE469DA0FE297300C6E6F1_13</vt:lpwstr>
  </property>
  <property fmtid="{D5CDD505-2E9C-101B-9397-08002B2CF9AE}" pid="4" name="KSOProductBuildVer">
    <vt:lpwstr>2052-12.1.0.15712</vt:lpwstr>
  </property>
</Properties>
</file>